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CPHP 007-2025\"/>
    </mc:Choice>
  </mc:AlternateContent>
  <xr:revisionPtr revIDLastSave="0" documentId="13_ncr:1_{118FBA7F-2AB7-466B-BD55-692EF0D6A0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CPHP!$B$3:$T$50</definedName>
    <definedName name="_xlnm.Print_Area" localSheetId="0">CPHP!$B$1:$T$53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40" i="1"/>
  <c r="H41" i="1"/>
  <c r="H42" i="1"/>
  <c r="H43" i="1"/>
  <c r="H44" i="1"/>
  <c r="H45" i="1"/>
  <c r="H46" i="1"/>
  <c r="H47" i="1"/>
  <c r="H48" i="1"/>
  <c r="H49" i="1"/>
  <c r="H50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53" i="1" l="1"/>
  <c r="J53" i="1"/>
</calcChain>
</file>

<file path=xl/sharedStrings.xml><?xml version="1.0" encoding="utf-8"?>
<sst xmlns="http://schemas.openxmlformats.org/spreadsheetml/2006/main" count="219" uniqueCount="107">
  <si>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</si>
  <si>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</si>
  <si>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</si>
  <si>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</si>
  <si>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</si>
  <si>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</si>
  <si>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</si>
  <si>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</si>
  <si>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</si>
  <si>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</si>
  <si>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</si>
  <si>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</si>
  <si>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</si>
  <si>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</si>
  <si>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</si>
  <si>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</si>
  <si>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</si>
  <si>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</si>
  <si>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</si>
  <si>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</si>
  <si>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</si>
  <si>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</si>
  <si>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</si>
  <si>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</si>
  <si>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</si>
  <si>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</si>
  <si>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</si>
  <si>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</si>
  <si>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</si>
  <si>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</si>
  <si>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</si>
  <si>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</si>
  <si>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</si>
  <si>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</si>
  <si>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</si>
  <si>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</si>
  <si>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</si>
  <si>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</si>
  <si>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</si>
  <si>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</si>
  <si>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007 - 2025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</si>
  <si>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</si>
  <si>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</si>
  <si>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</si>
  <si>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</si>
  <si>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</si>
  <si>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</si>
  <si>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</si>
  <si>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</si>
  <si>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</si>
  <si>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</si>
  <si>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</si>
  <si>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</si>
  <si>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</si>
  <si>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</si>
  <si>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</si>
  <si>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</si>
  <si>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</si>
  <si>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</si>
  <si>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KRÉM NA RUCE</t>
  </si>
  <si>
    <t xml:space="preserve">Ochranný a regenerační krém, náplň 100 ml - 150 ml. </t>
  </si>
  <si>
    <t>Čistič oken s rozprašovačem</t>
  </si>
  <si>
    <t>Čistič oken s obsahem alkoholu - s rozprašovačem - pH: 7,0 - 9,0. Náplň 0,5 - 1 l.</t>
  </si>
  <si>
    <t>Vinylové rukavice - S</t>
  </si>
  <si>
    <t>balení</t>
  </si>
  <si>
    <t>Velikost S. Balení 100 - 120 ks.</t>
  </si>
  <si>
    <t>Vinylové rukavice - M</t>
  </si>
  <si>
    <t>Velikost M. Balení 100 - 120 ks.</t>
  </si>
  <si>
    <t>Rukavice gumové - M</t>
  </si>
  <si>
    <t>pár</t>
  </si>
  <si>
    <t xml:space="preserve">Vnitřní bavlněná vložka, velikost M.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</si>
  <si>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</si>
  <si>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</si>
  <si>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</si>
  <si>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</si>
  <si>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</si>
  <si>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</si>
  <si>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</si>
  <si>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</si>
  <si>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 xml:space="preserve">VYSOCE UČINNÝ MYCÍ PROSTŘEDEK NA NÁDOBÍ  </t>
  </si>
  <si>
    <t>VYSOCE ÚČINNÝ ČISTIČ OKEN S ROZPRAŠOVAČEM</t>
  </si>
  <si>
    <t>MÝDLO TEKUTÉ - s aplikátorem</t>
  </si>
  <si>
    <t>Husté tekuté mýdlo s glycerinem, s přírodními výtažky, balení s aplikátorem. Náplň 0,75 - 1 l.</t>
  </si>
  <si>
    <t>MÝDLO  TUHÉ</t>
  </si>
  <si>
    <t>Toaletní mýdlo - hmotnost 1 ks: min. 100 g.</t>
  </si>
  <si>
    <t>MYCÍ PASTA</t>
  </si>
  <si>
    <t>Abrazivní  mycí pasta, pH: 5,5-7,5. Použití: na silně znečištěné ruce. Náplň 0,4 - 0,6 kg.</t>
  </si>
  <si>
    <t>Smetáček + lopatka</t>
  </si>
  <si>
    <t xml:space="preserve">Souprava s otvorem pro  zavěšení, štětiny - syntetické vlákno polyetylen, lopatka opatřena gumou. 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</si>
  <si>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</si>
  <si>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</si>
  <si>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</si>
  <si>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</si>
  <si>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</si>
  <si>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</si>
  <si>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>Samostatná faktura</t>
  </si>
  <si>
    <t>NE</t>
  </si>
  <si>
    <t>Samostataná faktura</t>
  </si>
  <si>
    <t>Martin Koldinský,
Tel.: 602 298 097,
E-mail: koldam@ps.zcu.cz</t>
  </si>
  <si>
    <t xml:space="preserve">sady Pětatřicátníků 14, 
301 00 Plzeň,
Provoz a služby - Správa budov     </t>
  </si>
  <si>
    <t>Jiří Thumer,
Tel.: 725 981 567,
E-mail: thumer@ps.zcu.cz</t>
  </si>
  <si>
    <t xml:space="preserve">Sedláčkova 15, 
301 00 Plzeň,
Provoz a služby,
 mísnost DP 1    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</si>
  <si>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</si>
  <si>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>Husté tekuté mýdlo s glycerinem, s přírodními výtažky, balení bez aplikátoru.
Náplň 5 - 6 l</t>
    </r>
    <r>
      <rPr>
        <b/>
        <sz val="11"/>
        <color theme="1"/>
        <rFont val="Calibri"/>
        <family val="2"/>
        <charset val="238"/>
        <scheme val="minor"/>
      </rPr>
      <t>. Obsah NaCl max. 1%. Nutno doložit potvrzením od  výrobce.</t>
    </r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</si>
  <si>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color theme="1"/>
        <rFont val="Calibri"/>
        <family val="2"/>
        <charset val="238"/>
        <scheme val="minor"/>
      </rPr>
      <t>Hodnota pH 8.2 - 9,7. Náplň 900 ml - 1000 ml. Požadujeme dodržení hodnot pH.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</si>
  <si>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</t>
    </r>
    <r>
      <rPr>
        <b/>
        <sz val="11"/>
        <color theme="1"/>
        <rFont val="Calibri"/>
        <family val="2"/>
        <charset val="238"/>
        <scheme val="minor"/>
      </rPr>
      <t>Rozprašovač 500 - 600ml. Obsahuje: Ethanol &gt;= 1 - &lt; 6%, Kyselina sírová &gt;= 1 - &lt; 1,9 %, Alkoholy &gt;= 1 - &lt; 1,3 % Požadujeme dodržení chemických vlastností přípravku.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</si>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</sst>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52">
    <xf numFmtId="0" fontId="0" fillId="0" borderId="0" xfId="0"/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20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0" fontId="20" fillId="6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0" fontId="20" fillId="6" borderId="24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0" fontId="20" fillId="6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0" fillId="6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20" fillId="6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0"/>
  <sheetViews>
    <sheetView tabSelected="1" topLeftCell="G34" zoomScaleNormal="100" workbookViewId="0">
      <selection activeCell="J49" sqref="J49"/>
    </sheetView>
  </sheetViews>
  <sheetFormatPr defaultRowHeight="15" x14ac:dyDescent="0.25"/>
  <cols>
    <col min="1" max="1" width="1.42578125" style="3" bestFit="1" customWidth="1"/>
    <col min="2" max="2" width="5.5703125" style="3" bestFit="1" customWidth="1"/>
    <col min="3" max="3" width="42.7109375" style="7" customWidth="1"/>
    <col min="4" max="4" width="9.5703125" style="144" bestFit="1" customWidth="1"/>
    <col min="5" max="5" width="10.42578125" style="6" customWidth="1"/>
    <col min="6" max="6" width="143" style="7" customWidth="1"/>
    <col min="7" max="7" width="32.28515625" style="7" customWidth="1"/>
    <col min="8" max="8" width="17.7109375" style="7" hidden="1" customWidth="1"/>
    <col min="9" max="9" width="24" style="3" bestFit="1" customWidth="1"/>
    <col min="10" max="10" width="23.2851562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28.28515625" style="3" hidden="1" customWidth="1"/>
    <col min="15" max="15" width="21" style="3" hidden="1" customWidth="1"/>
    <col min="16" max="16" width="35.42578125" style="3" customWidth="1"/>
    <col min="17" max="17" width="30.85546875" style="3" customWidth="1"/>
    <col min="18" max="18" width="25.42578125" style="3" customWidth="1"/>
    <col min="19" max="19" width="11.5703125" style="3" hidden="1" customWidth="1"/>
    <col min="20" max="20" width="62.28515625" style="8" customWidth="1"/>
    <col min="21" max="16384" width="9.140625" style="3"/>
  </cols>
  <sheetData>
    <row r="1" spans="1:20" ht="36" customHeight="1" x14ac:dyDescent="0.25">
      <c r="B1" s="4" t="s">
        <v>40</v>
      </c>
      <c r="C1" s="5"/>
      <c r="D1" s="5"/>
    </row>
    <row r="2" spans="1:20" ht="20.100000000000001" customHeight="1" x14ac:dyDescent="0.25">
      <c r="C2" s="3"/>
      <c r="D2" s="9"/>
      <c r="E2" s="10"/>
      <c r="F2" s="11"/>
      <c r="G2" s="11"/>
      <c r="H2" s="11"/>
      <c r="I2" s="11"/>
      <c r="J2" s="12"/>
      <c r="K2" s="12"/>
      <c r="L2" s="13"/>
      <c r="M2" s="14"/>
      <c r="N2" s="14"/>
      <c r="O2" s="14"/>
      <c r="P2" s="14"/>
      <c r="Q2" s="14"/>
      <c r="R2" s="14"/>
      <c r="S2" s="14"/>
      <c r="T2" s="15"/>
    </row>
    <row r="3" spans="1:20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20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1"/>
      <c r="I4" s="13"/>
      <c r="J4" s="13"/>
      <c r="L4" s="13"/>
    </row>
    <row r="5" spans="1:20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T5" s="27"/>
    </row>
    <row r="6" spans="1:20" ht="76.5" thickTop="1" thickBot="1" x14ac:dyDescent="0.3">
      <c r="B6" s="28" t="s">
        <v>3</v>
      </c>
      <c r="C6" s="29" t="s">
        <v>25</v>
      </c>
      <c r="D6" s="29" t="s">
        <v>4</v>
      </c>
      <c r="E6" s="29" t="s">
        <v>26</v>
      </c>
      <c r="F6" s="29" t="s">
        <v>27</v>
      </c>
      <c r="G6" s="30" t="s">
        <v>39</v>
      </c>
      <c r="H6" s="29" t="s">
        <v>28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29</v>
      </c>
      <c r="N6" s="29" t="s">
        <v>36</v>
      </c>
      <c r="O6" s="29" t="s">
        <v>30</v>
      </c>
      <c r="P6" s="32" t="s">
        <v>31</v>
      </c>
      <c r="Q6" s="29" t="s">
        <v>32</v>
      </c>
      <c r="R6" s="29" t="s">
        <v>37</v>
      </c>
      <c r="S6" s="29" t="s">
        <v>33</v>
      </c>
      <c r="T6" s="29" t="s">
        <v>34</v>
      </c>
    </row>
    <row r="7" spans="1:20" ht="38.25" customHeight="1" thickTop="1" x14ac:dyDescent="0.25">
      <c r="A7" s="33"/>
      <c r="B7" s="34">
        <v>1</v>
      </c>
      <c r="C7" s="35" t="s">
        <v>41</v>
      </c>
      <c r="D7" s="36">
        <v>1500</v>
      </c>
      <c r="E7" s="37" t="s">
        <v>42</v>
      </c>
      <c r="F7" s="38" t="s">
        <v>43</v>
      </c>
      <c r="G7" s="39" t="s">
        <v>96</v>
      </c>
      <c r="H7" s="40">
        <f t="shared" ref="H7:H50" si="0">D7*I7</f>
        <v>33000</v>
      </c>
      <c r="I7" s="41">
        <v>22</v>
      </c>
      <c r="J7" s="145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95</v>
      </c>
      <c r="N7" s="45"/>
      <c r="O7" s="45"/>
      <c r="P7" s="46" t="s">
        <v>98</v>
      </c>
      <c r="Q7" s="46" t="s">
        <v>99</v>
      </c>
      <c r="R7" s="47" t="s">
        <v>38</v>
      </c>
      <c r="S7" s="45"/>
      <c r="T7" s="37" t="s">
        <v>15</v>
      </c>
    </row>
    <row r="8" spans="1:20" ht="38.25" customHeight="1" x14ac:dyDescent="0.25">
      <c r="B8" s="48">
        <v>2</v>
      </c>
      <c r="C8" s="49" t="s">
        <v>44</v>
      </c>
      <c r="D8" s="50">
        <v>200</v>
      </c>
      <c r="E8" s="51" t="s">
        <v>45</v>
      </c>
      <c r="F8" s="52" t="s">
        <v>46</v>
      </c>
      <c r="G8" s="53"/>
      <c r="H8" s="54">
        <f t="shared" si="0"/>
        <v>10400</v>
      </c>
      <c r="I8" s="55">
        <v>52</v>
      </c>
      <c r="J8" s="146"/>
      <c r="K8" s="56">
        <f t="shared" si="1"/>
        <v>0</v>
      </c>
      <c r="L8" s="57" t="str">
        <f t="shared" si="2"/>
        <v xml:space="preserve"> </v>
      </c>
      <c r="M8" s="58"/>
      <c r="N8" s="59"/>
      <c r="O8" s="59"/>
      <c r="P8" s="60"/>
      <c r="Q8" s="60"/>
      <c r="R8" s="61"/>
      <c r="S8" s="59"/>
      <c r="T8" s="51" t="s">
        <v>14</v>
      </c>
    </row>
    <row r="9" spans="1:20" ht="38.25" customHeight="1" x14ac:dyDescent="0.25">
      <c r="B9" s="48">
        <v>3</v>
      </c>
      <c r="C9" s="49" t="s">
        <v>47</v>
      </c>
      <c r="D9" s="50">
        <v>4</v>
      </c>
      <c r="E9" s="51" t="s">
        <v>48</v>
      </c>
      <c r="F9" s="52" t="s">
        <v>49</v>
      </c>
      <c r="G9" s="53"/>
      <c r="H9" s="54">
        <f t="shared" si="0"/>
        <v>300</v>
      </c>
      <c r="I9" s="55">
        <v>75</v>
      </c>
      <c r="J9" s="146"/>
      <c r="K9" s="56">
        <f t="shared" si="1"/>
        <v>0</v>
      </c>
      <c r="L9" s="57" t="str">
        <f t="shared" si="2"/>
        <v xml:space="preserve"> </v>
      </c>
      <c r="M9" s="58"/>
      <c r="N9" s="59"/>
      <c r="O9" s="59"/>
      <c r="P9" s="60"/>
      <c r="Q9" s="60"/>
      <c r="R9" s="61"/>
      <c r="S9" s="59"/>
      <c r="T9" s="51" t="s">
        <v>21</v>
      </c>
    </row>
    <row r="10" spans="1:20" ht="22.5" customHeight="1" x14ac:dyDescent="0.25">
      <c r="B10" s="48">
        <v>4</v>
      </c>
      <c r="C10" s="49" t="s">
        <v>50</v>
      </c>
      <c r="D10" s="50">
        <v>24</v>
      </c>
      <c r="E10" s="51" t="s">
        <v>48</v>
      </c>
      <c r="F10" s="52" t="s">
        <v>51</v>
      </c>
      <c r="G10" s="53"/>
      <c r="H10" s="54">
        <f t="shared" si="0"/>
        <v>720</v>
      </c>
      <c r="I10" s="55">
        <v>30</v>
      </c>
      <c r="J10" s="146"/>
      <c r="K10" s="56">
        <f t="shared" si="1"/>
        <v>0</v>
      </c>
      <c r="L10" s="57" t="str">
        <f t="shared" si="2"/>
        <v xml:space="preserve"> </v>
      </c>
      <c r="M10" s="58"/>
      <c r="N10" s="59"/>
      <c r="O10" s="59"/>
      <c r="P10" s="60"/>
      <c r="Q10" s="60"/>
      <c r="R10" s="61"/>
      <c r="S10" s="59"/>
      <c r="T10" s="51" t="s">
        <v>20</v>
      </c>
    </row>
    <row r="11" spans="1:20" ht="38.25" customHeight="1" x14ac:dyDescent="0.25">
      <c r="B11" s="48">
        <v>5</v>
      </c>
      <c r="C11" s="49" t="s">
        <v>52</v>
      </c>
      <c r="D11" s="50">
        <v>10</v>
      </c>
      <c r="E11" s="51" t="s">
        <v>48</v>
      </c>
      <c r="F11" s="52" t="s">
        <v>53</v>
      </c>
      <c r="G11" s="53"/>
      <c r="H11" s="54">
        <f t="shared" si="0"/>
        <v>200</v>
      </c>
      <c r="I11" s="55">
        <v>20</v>
      </c>
      <c r="J11" s="146"/>
      <c r="K11" s="56">
        <f t="shared" si="1"/>
        <v>0</v>
      </c>
      <c r="L11" s="57" t="str">
        <f t="shared" si="2"/>
        <v xml:space="preserve"> </v>
      </c>
      <c r="M11" s="58"/>
      <c r="N11" s="59"/>
      <c r="O11" s="59"/>
      <c r="P11" s="60"/>
      <c r="Q11" s="60"/>
      <c r="R11" s="61"/>
      <c r="S11" s="59"/>
      <c r="T11" s="51" t="s">
        <v>24</v>
      </c>
    </row>
    <row r="12" spans="1:20" ht="21.75" customHeight="1" x14ac:dyDescent="0.25">
      <c r="B12" s="48">
        <v>6</v>
      </c>
      <c r="C12" s="49" t="s">
        <v>54</v>
      </c>
      <c r="D12" s="50">
        <v>24</v>
      </c>
      <c r="E12" s="51" t="s">
        <v>48</v>
      </c>
      <c r="F12" s="62" t="s">
        <v>55</v>
      </c>
      <c r="G12" s="53"/>
      <c r="H12" s="54">
        <f t="shared" si="0"/>
        <v>720</v>
      </c>
      <c r="I12" s="55">
        <v>30</v>
      </c>
      <c r="J12" s="146"/>
      <c r="K12" s="56">
        <f t="shared" si="1"/>
        <v>0</v>
      </c>
      <c r="L12" s="57" t="str">
        <f t="shared" si="2"/>
        <v xml:space="preserve"> </v>
      </c>
      <c r="M12" s="58"/>
      <c r="N12" s="59"/>
      <c r="O12" s="59"/>
      <c r="P12" s="60"/>
      <c r="Q12" s="60"/>
      <c r="R12" s="61"/>
      <c r="S12" s="59"/>
      <c r="T12" s="51" t="s">
        <v>23</v>
      </c>
    </row>
    <row r="13" spans="1:20" ht="21.75" customHeight="1" x14ac:dyDescent="0.25">
      <c r="B13" s="48">
        <v>7</v>
      </c>
      <c r="C13" s="49" t="s">
        <v>56</v>
      </c>
      <c r="D13" s="50">
        <v>4</v>
      </c>
      <c r="E13" s="51" t="s">
        <v>48</v>
      </c>
      <c r="F13" s="62" t="s">
        <v>57</v>
      </c>
      <c r="G13" s="53"/>
      <c r="H13" s="54">
        <f t="shared" si="0"/>
        <v>1000</v>
      </c>
      <c r="I13" s="55">
        <v>250</v>
      </c>
      <c r="J13" s="146"/>
      <c r="K13" s="56">
        <f t="shared" si="1"/>
        <v>0</v>
      </c>
      <c r="L13" s="57" t="str">
        <f t="shared" si="2"/>
        <v xml:space="preserve"> </v>
      </c>
      <c r="M13" s="58"/>
      <c r="N13" s="59"/>
      <c r="O13" s="59"/>
      <c r="P13" s="60"/>
      <c r="Q13" s="60"/>
      <c r="R13" s="61"/>
      <c r="S13" s="59"/>
      <c r="T13" s="51" t="s">
        <v>19</v>
      </c>
    </row>
    <row r="14" spans="1:20" ht="38.25" customHeight="1" x14ac:dyDescent="0.25">
      <c r="B14" s="48">
        <v>8</v>
      </c>
      <c r="C14" s="49" t="s">
        <v>58</v>
      </c>
      <c r="D14" s="50">
        <v>6</v>
      </c>
      <c r="E14" s="51" t="s">
        <v>48</v>
      </c>
      <c r="F14" s="63" t="s">
        <v>102</v>
      </c>
      <c r="G14" s="53"/>
      <c r="H14" s="54">
        <f t="shared" si="0"/>
        <v>420</v>
      </c>
      <c r="I14" s="55">
        <v>70</v>
      </c>
      <c r="J14" s="146"/>
      <c r="K14" s="56">
        <f t="shared" si="1"/>
        <v>0</v>
      </c>
      <c r="L14" s="57" t="str">
        <f t="shared" si="2"/>
        <v xml:space="preserve"> </v>
      </c>
      <c r="M14" s="58"/>
      <c r="N14" s="59"/>
      <c r="O14" s="59"/>
      <c r="P14" s="60"/>
      <c r="Q14" s="60"/>
      <c r="R14" s="61"/>
      <c r="S14" s="59"/>
      <c r="T14" s="51" t="s">
        <v>20</v>
      </c>
    </row>
    <row r="15" spans="1:20" ht="21.75" customHeight="1" x14ac:dyDescent="0.25">
      <c r="B15" s="48">
        <v>9</v>
      </c>
      <c r="C15" s="49" t="s">
        <v>59</v>
      </c>
      <c r="D15" s="50">
        <v>6</v>
      </c>
      <c r="E15" s="51" t="s">
        <v>48</v>
      </c>
      <c r="F15" s="62" t="s">
        <v>60</v>
      </c>
      <c r="G15" s="53"/>
      <c r="H15" s="54">
        <f t="shared" si="0"/>
        <v>90</v>
      </c>
      <c r="I15" s="55">
        <v>15</v>
      </c>
      <c r="J15" s="146"/>
      <c r="K15" s="56">
        <f t="shared" ref="K15:K38" si="3">D15*J15</f>
        <v>0</v>
      </c>
      <c r="L15" s="57" t="str">
        <f t="shared" ref="L15:L38" si="4">IF(ISNUMBER(J15), IF(J15&gt;I15,"NEVYHOVUJE","VYHOVUJE")," ")</f>
        <v xml:space="preserve"> </v>
      </c>
      <c r="M15" s="58"/>
      <c r="N15" s="59"/>
      <c r="O15" s="59"/>
      <c r="P15" s="60"/>
      <c r="Q15" s="60"/>
      <c r="R15" s="61"/>
      <c r="S15" s="59"/>
      <c r="T15" s="51" t="s">
        <v>20</v>
      </c>
    </row>
    <row r="16" spans="1:20" ht="21.75" customHeight="1" x14ac:dyDescent="0.25">
      <c r="B16" s="48">
        <v>10</v>
      </c>
      <c r="C16" s="49" t="s">
        <v>61</v>
      </c>
      <c r="D16" s="50">
        <v>2</v>
      </c>
      <c r="E16" s="51" t="s">
        <v>48</v>
      </c>
      <c r="F16" s="62" t="s">
        <v>62</v>
      </c>
      <c r="G16" s="53"/>
      <c r="H16" s="54">
        <f t="shared" si="0"/>
        <v>60</v>
      </c>
      <c r="I16" s="55">
        <v>30</v>
      </c>
      <c r="J16" s="146"/>
      <c r="K16" s="56">
        <f t="shared" si="3"/>
        <v>0</v>
      </c>
      <c r="L16" s="57" t="str">
        <f t="shared" si="4"/>
        <v xml:space="preserve"> </v>
      </c>
      <c r="M16" s="58"/>
      <c r="N16" s="59"/>
      <c r="O16" s="59"/>
      <c r="P16" s="60"/>
      <c r="Q16" s="60"/>
      <c r="R16" s="61"/>
      <c r="S16" s="59"/>
      <c r="T16" s="51" t="s">
        <v>20</v>
      </c>
    </row>
    <row r="17" spans="2:20" ht="21.75" customHeight="1" x14ac:dyDescent="0.25">
      <c r="B17" s="48">
        <v>11</v>
      </c>
      <c r="C17" s="49" t="s">
        <v>63</v>
      </c>
      <c r="D17" s="50">
        <v>1</v>
      </c>
      <c r="E17" s="51" t="s">
        <v>64</v>
      </c>
      <c r="F17" s="62" t="s">
        <v>65</v>
      </c>
      <c r="G17" s="53"/>
      <c r="H17" s="54">
        <f t="shared" si="0"/>
        <v>55</v>
      </c>
      <c r="I17" s="55">
        <v>55</v>
      </c>
      <c r="J17" s="146"/>
      <c r="K17" s="56">
        <f t="shared" si="3"/>
        <v>0</v>
      </c>
      <c r="L17" s="57" t="str">
        <f t="shared" si="4"/>
        <v xml:space="preserve"> </v>
      </c>
      <c r="M17" s="58"/>
      <c r="N17" s="59"/>
      <c r="O17" s="59"/>
      <c r="P17" s="60"/>
      <c r="Q17" s="60"/>
      <c r="R17" s="61"/>
      <c r="S17" s="59"/>
      <c r="T17" s="51" t="s">
        <v>12</v>
      </c>
    </row>
    <row r="18" spans="2:20" ht="21.75" customHeight="1" x14ac:dyDescent="0.25">
      <c r="B18" s="48">
        <v>12</v>
      </c>
      <c r="C18" s="49" t="s">
        <v>66</v>
      </c>
      <c r="D18" s="50">
        <v>1</v>
      </c>
      <c r="E18" s="51" t="s">
        <v>64</v>
      </c>
      <c r="F18" s="62" t="s">
        <v>67</v>
      </c>
      <c r="G18" s="53"/>
      <c r="H18" s="54">
        <f t="shared" si="0"/>
        <v>55</v>
      </c>
      <c r="I18" s="55">
        <v>55</v>
      </c>
      <c r="J18" s="146"/>
      <c r="K18" s="56">
        <f t="shared" si="3"/>
        <v>0</v>
      </c>
      <c r="L18" s="57" t="str">
        <f t="shared" si="4"/>
        <v xml:space="preserve"> </v>
      </c>
      <c r="M18" s="58"/>
      <c r="N18" s="59"/>
      <c r="O18" s="59"/>
      <c r="P18" s="60"/>
      <c r="Q18" s="60"/>
      <c r="R18" s="61"/>
      <c r="S18" s="59"/>
      <c r="T18" s="51" t="s">
        <v>12</v>
      </c>
    </row>
    <row r="19" spans="2:20" ht="21.75" customHeight="1" x14ac:dyDescent="0.25">
      <c r="B19" s="48">
        <v>13</v>
      </c>
      <c r="C19" s="49" t="s">
        <v>68</v>
      </c>
      <c r="D19" s="50">
        <v>10</v>
      </c>
      <c r="E19" s="51" t="s">
        <v>69</v>
      </c>
      <c r="F19" s="52" t="s">
        <v>70</v>
      </c>
      <c r="G19" s="53"/>
      <c r="H19" s="54">
        <f t="shared" si="0"/>
        <v>100</v>
      </c>
      <c r="I19" s="55">
        <v>10</v>
      </c>
      <c r="J19" s="146"/>
      <c r="K19" s="56">
        <f t="shared" si="3"/>
        <v>0</v>
      </c>
      <c r="L19" s="57" t="str">
        <f t="shared" si="4"/>
        <v xml:space="preserve"> </v>
      </c>
      <c r="M19" s="58"/>
      <c r="N19" s="59"/>
      <c r="O19" s="59"/>
      <c r="P19" s="60"/>
      <c r="Q19" s="60"/>
      <c r="R19" s="61"/>
      <c r="S19" s="59"/>
      <c r="T19" s="51" t="s">
        <v>12</v>
      </c>
    </row>
    <row r="20" spans="2:20" ht="21.75" customHeight="1" x14ac:dyDescent="0.25">
      <c r="B20" s="48">
        <v>14</v>
      </c>
      <c r="C20" s="49" t="s">
        <v>71</v>
      </c>
      <c r="D20" s="50">
        <v>20</v>
      </c>
      <c r="E20" s="51" t="s">
        <v>72</v>
      </c>
      <c r="F20" s="62" t="s">
        <v>73</v>
      </c>
      <c r="G20" s="53"/>
      <c r="H20" s="54">
        <f t="shared" si="0"/>
        <v>300</v>
      </c>
      <c r="I20" s="55">
        <v>15</v>
      </c>
      <c r="J20" s="146"/>
      <c r="K20" s="56">
        <f t="shared" si="3"/>
        <v>0</v>
      </c>
      <c r="L20" s="57" t="str">
        <f t="shared" si="4"/>
        <v xml:space="preserve"> </v>
      </c>
      <c r="M20" s="58"/>
      <c r="N20" s="59"/>
      <c r="O20" s="59"/>
      <c r="P20" s="60"/>
      <c r="Q20" s="60"/>
      <c r="R20" s="61"/>
      <c r="S20" s="59"/>
      <c r="T20" s="51" t="s">
        <v>13</v>
      </c>
    </row>
    <row r="21" spans="2:20" ht="21.75" customHeight="1" x14ac:dyDescent="0.25">
      <c r="B21" s="48">
        <v>15</v>
      </c>
      <c r="C21" s="49" t="s">
        <v>71</v>
      </c>
      <c r="D21" s="50">
        <v>20</v>
      </c>
      <c r="E21" s="51" t="s">
        <v>72</v>
      </c>
      <c r="F21" s="62" t="s">
        <v>74</v>
      </c>
      <c r="G21" s="53"/>
      <c r="H21" s="54">
        <f t="shared" si="0"/>
        <v>460</v>
      </c>
      <c r="I21" s="55">
        <v>23</v>
      </c>
      <c r="J21" s="146"/>
      <c r="K21" s="56">
        <f t="shared" si="3"/>
        <v>0</v>
      </c>
      <c r="L21" s="57" t="str">
        <f t="shared" si="4"/>
        <v xml:space="preserve"> </v>
      </c>
      <c r="M21" s="58"/>
      <c r="N21" s="59"/>
      <c r="O21" s="59"/>
      <c r="P21" s="60"/>
      <c r="Q21" s="60"/>
      <c r="R21" s="61"/>
      <c r="S21" s="59"/>
      <c r="T21" s="51" t="s">
        <v>13</v>
      </c>
    </row>
    <row r="22" spans="2:20" ht="21.75" customHeight="1" x14ac:dyDescent="0.25">
      <c r="B22" s="48">
        <v>16</v>
      </c>
      <c r="C22" s="49" t="s">
        <v>75</v>
      </c>
      <c r="D22" s="50">
        <v>20</v>
      </c>
      <c r="E22" s="51" t="s">
        <v>48</v>
      </c>
      <c r="F22" s="62" t="s">
        <v>76</v>
      </c>
      <c r="G22" s="53"/>
      <c r="H22" s="54">
        <f t="shared" si="0"/>
        <v>340</v>
      </c>
      <c r="I22" s="55">
        <v>17</v>
      </c>
      <c r="J22" s="146"/>
      <c r="K22" s="56">
        <f t="shared" si="3"/>
        <v>0</v>
      </c>
      <c r="L22" s="57" t="str">
        <f t="shared" si="4"/>
        <v xml:space="preserve"> </v>
      </c>
      <c r="M22" s="58"/>
      <c r="N22" s="59"/>
      <c r="O22" s="59"/>
      <c r="P22" s="60"/>
      <c r="Q22" s="60"/>
      <c r="R22" s="61"/>
      <c r="S22" s="59"/>
      <c r="T22" s="51" t="s">
        <v>18</v>
      </c>
    </row>
    <row r="23" spans="2:20" ht="21.75" customHeight="1" thickBot="1" x14ac:dyDescent="0.3">
      <c r="B23" s="64">
        <v>17</v>
      </c>
      <c r="C23" s="65" t="s">
        <v>77</v>
      </c>
      <c r="D23" s="66">
        <v>10</v>
      </c>
      <c r="E23" s="67" t="s">
        <v>48</v>
      </c>
      <c r="F23" s="68" t="s">
        <v>78</v>
      </c>
      <c r="G23" s="69"/>
      <c r="H23" s="70">
        <f t="shared" si="0"/>
        <v>50</v>
      </c>
      <c r="I23" s="71">
        <v>5</v>
      </c>
      <c r="J23" s="147"/>
      <c r="K23" s="72">
        <f t="shared" si="3"/>
        <v>0</v>
      </c>
      <c r="L23" s="73" t="str">
        <f t="shared" si="4"/>
        <v xml:space="preserve"> </v>
      </c>
      <c r="M23" s="58"/>
      <c r="N23" s="59"/>
      <c r="O23" s="59"/>
      <c r="P23" s="60"/>
      <c r="Q23" s="60"/>
      <c r="R23" s="61"/>
      <c r="S23" s="59"/>
      <c r="T23" s="67" t="s">
        <v>17</v>
      </c>
    </row>
    <row r="24" spans="2:20" ht="39" customHeight="1" x14ac:dyDescent="0.25">
      <c r="B24" s="74">
        <v>18</v>
      </c>
      <c r="C24" s="75" t="s">
        <v>41</v>
      </c>
      <c r="D24" s="76">
        <v>500</v>
      </c>
      <c r="E24" s="77" t="s">
        <v>42</v>
      </c>
      <c r="F24" s="78" t="s">
        <v>43</v>
      </c>
      <c r="G24" s="79" t="s">
        <v>96</v>
      </c>
      <c r="H24" s="80">
        <f t="shared" si="0"/>
        <v>11000</v>
      </c>
      <c r="I24" s="81">
        <v>22</v>
      </c>
      <c r="J24" s="148"/>
      <c r="K24" s="82">
        <f t="shared" si="3"/>
        <v>0</v>
      </c>
      <c r="L24" s="83" t="str">
        <f t="shared" si="4"/>
        <v xml:space="preserve"> </v>
      </c>
      <c r="M24" s="84" t="s">
        <v>95</v>
      </c>
      <c r="N24" s="85"/>
      <c r="O24" s="85"/>
      <c r="P24" s="86" t="s">
        <v>98</v>
      </c>
      <c r="Q24" s="86" t="s">
        <v>99</v>
      </c>
      <c r="R24" s="87" t="s">
        <v>38</v>
      </c>
      <c r="S24" s="85"/>
      <c r="T24" s="77" t="s">
        <v>15</v>
      </c>
    </row>
    <row r="25" spans="2:20" ht="39" customHeight="1" x14ac:dyDescent="0.25">
      <c r="B25" s="48">
        <v>19</v>
      </c>
      <c r="C25" s="52" t="s">
        <v>44</v>
      </c>
      <c r="D25" s="50">
        <v>60</v>
      </c>
      <c r="E25" s="51" t="s">
        <v>45</v>
      </c>
      <c r="F25" s="63" t="s">
        <v>46</v>
      </c>
      <c r="G25" s="53"/>
      <c r="H25" s="54">
        <f t="shared" si="0"/>
        <v>3120</v>
      </c>
      <c r="I25" s="55">
        <v>52</v>
      </c>
      <c r="J25" s="146"/>
      <c r="K25" s="56">
        <f t="shared" si="3"/>
        <v>0</v>
      </c>
      <c r="L25" s="57" t="str">
        <f t="shared" si="4"/>
        <v xml:space="preserve"> </v>
      </c>
      <c r="M25" s="60"/>
      <c r="N25" s="59"/>
      <c r="O25" s="59"/>
      <c r="P25" s="58"/>
      <c r="Q25" s="58"/>
      <c r="R25" s="61"/>
      <c r="S25" s="59"/>
      <c r="T25" s="51" t="s">
        <v>14</v>
      </c>
    </row>
    <row r="26" spans="2:20" ht="38.25" customHeight="1" x14ac:dyDescent="0.25">
      <c r="B26" s="48">
        <v>20</v>
      </c>
      <c r="C26" s="49" t="s">
        <v>47</v>
      </c>
      <c r="D26" s="50">
        <v>2</v>
      </c>
      <c r="E26" s="51" t="s">
        <v>48</v>
      </c>
      <c r="F26" s="62" t="s">
        <v>49</v>
      </c>
      <c r="G26" s="53"/>
      <c r="H26" s="54">
        <f t="shared" si="0"/>
        <v>150</v>
      </c>
      <c r="I26" s="55">
        <v>75</v>
      </c>
      <c r="J26" s="146"/>
      <c r="K26" s="56">
        <f t="shared" si="3"/>
        <v>0</v>
      </c>
      <c r="L26" s="57" t="str">
        <f t="shared" si="4"/>
        <v xml:space="preserve"> </v>
      </c>
      <c r="M26" s="60"/>
      <c r="N26" s="59"/>
      <c r="O26" s="59"/>
      <c r="P26" s="58"/>
      <c r="Q26" s="58"/>
      <c r="R26" s="61"/>
      <c r="S26" s="59"/>
      <c r="T26" s="51" t="s">
        <v>21</v>
      </c>
    </row>
    <row r="27" spans="2:20" ht="25.5" customHeight="1" x14ac:dyDescent="0.25">
      <c r="B27" s="48">
        <v>21</v>
      </c>
      <c r="C27" s="49" t="s">
        <v>50</v>
      </c>
      <c r="D27" s="50">
        <v>8</v>
      </c>
      <c r="E27" s="51" t="s">
        <v>48</v>
      </c>
      <c r="F27" s="62" t="s">
        <v>51</v>
      </c>
      <c r="G27" s="53"/>
      <c r="H27" s="54">
        <f t="shared" si="0"/>
        <v>240</v>
      </c>
      <c r="I27" s="55">
        <v>30</v>
      </c>
      <c r="J27" s="146"/>
      <c r="K27" s="56">
        <f t="shared" si="3"/>
        <v>0</v>
      </c>
      <c r="L27" s="57" t="str">
        <f t="shared" si="4"/>
        <v xml:space="preserve"> </v>
      </c>
      <c r="M27" s="60"/>
      <c r="N27" s="59"/>
      <c r="O27" s="59"/>
      <c r="P27" s="58"/>
      <c r="Q27" s="58"/>
      <c r="R27" s="61"/>
      <c r="S27" s="59"/>
      <c r="T27" s="51" t="s">
        <v>20</v>
      </c>
    </row>
    <row r="28" spans="2:20" ht="36.75" customHeight="1" x14ac:dyDescent="0.25">
      <c r="B28" s="48">
        <v>22</v>
      </c>
      <c r="C28" s="49" t="s">
        <v>52</v>
      </c>
      <c r="D28" s="50">
        <v>4</v>
      </c>
      <c r="E28" s="51" t="s">
        <v>48</v>
      </c>
      <c r="F28" s="62" t="s">
        <v>53</v>
      </c>
      <c r="G28" s="53"/>
      <c r="H28" s="54">
        <f t="shared" si="0"/>
        <v>80</v>
      </c>
      <c r="I28" s="55">
        <v>20</v>
      </c>
      <c r="J28" s="146"/>
      <c r="K28" s="56">
        <f t="shared" si="3"/>
        <v>0</v>
      </c>
      <c r="L28" s="57" t="str">
        <f t="shared" si="4"/>
        <v xml:space="preserve"> </v>
      </c>
      <c r="M28" s="60"/>
      <c r="N28" s="59"/>
      <c r="O28" s="59"/>
      <c r="P28" s="58"/>
      <c r="Q28" s="58"/>
      <c r="R28" s="61"/>
      <c r="S28" s="59"/>
      <c r="T28" s="51" t="s">
        <v>24</v>
      </c>
    </row>
    <row r="29" spans="2:20" ht="23.25" customHeight="1" x14ac:dyDescent="0.25">
      <c r="B29" s="48">
        <v>23</v>
      </c>
      <c r="C29" s="49" t="s">
        <v>54</v>
      </c>
      <c r="D29" s="50">
        <v>12</v>
      </c>
      <c r="E29" s="51" t="s">
        <v>48</v>
      </c>
      <c r="F29" s="62" t="s">
        <v>55</v>
      </c>
      <c r="G29" s="53"/>
      <c r="H29" s="54">
        <f t="shared" si="0"/>
        <v>360</v>
      </c>
      <c r="I29" s="55">
        <v>30</v>
      </c>
      <c r="J29" s="146"/>
      <c r="K29" s="56">
        <f t="shared" si="3"/>
        <v>0</v>
      </c>
      <c r="L29" s="57" t="str">
        <f t="shared" si="4"/>
        <v xml:space="preserve"> </v>
      </c>
      <c r="M29" s="60"/>
      <c r="N29" s="59"/>
      <c r="O29" s="59"/>
      <c r="P29" s="58"/>
      <c r="Q29" s="58"/>
      <c r="R29" s="61"/>
      <c r="S29" s="59"/>
      <c r="T29" s="51" t="s">
        <v>23</v>
      </c>
    </row>
    <row r="30" spans="2:20" ht="24.75" customHeight="1" x14ac:dyDescent="0.25">
      <c r="B30" s="48">
        <v>24</v>
      </c>
      <c r="C30" s="49" t="s">
        <v>56</v>
      </c>
      <c r="D30" s="50">
        <v>1</v>
      </c>
      <c r="E30" s="51" t="s">
        <v>48</v>
      </c>
      <c r="F30" s="62" t="s">
        <v>57</v>
      </c>
      <c r="G30" s="53"/>
      <c r="H30" s="54">
        <f t="shared" si="0"/>
        <v>250</v>
      </c>
      <c r="I30" s="55">
        <v>250</v>
      </c>
      <c r="J30" s="146"/>
      <c r="K30" s="56">
        <f t="shared" si="3"/>
        <v>0</v>
      </c>
      <c r="L30" s="57" t="str">
        <f t="shared" si="4"/>
        <v xml:space="preserve"> </v>
      </c>
      <c r="M30" s="60"/>
      <c r="N30" s="59"/>
      <c r="O30" s="59"/>
      <c r="P30" s="58"/>
      <c r="Q30" s="58"/>
      <c r="R30" s="61"/>
      <c r="S30" s="59"/>
      <c r="T30" s="51" t="s">
        <v>19</v>
      </c>
    </row>
    <row r="31" spans="2:20" ht="37.5" customHeight="1" x14ac:dyDescent="0.25">
      <c r="B31" s="48">
        <v>25</v>
      </c>
      <c r="C31" s="49" t="s">
        <v>58</v>
      </c>
      <c r="D31" s="50">
        <v>2</v>
      </c>
      <c r="E31" s="51" t="s">
        <v>48</v>
      </c>
      <c r="F31" s="63" t="s">
        <v>103</v>
      </c>
      <c r="G31" s="53"/>
      <c r="H31" s="54">
        <f t="shared" si="0"/>
        <v>140</v>
      </c>
      <c r="I31" s="55">
        <v>70</v>
      </c>
      <c r="J31" s="146"/>
      <c r="K31" s="56">
        <f t="shared" si="3"/>
        <v>0</v>
      </c>
      <c r="L31" s="57" t="str">
        <f t="shared" si="4"/>
        <v xml:space="preserve"> </v>
      </c>
      <c r="M31" s="60"/>
      <c r="N31" s="59"/>
      <c r="O31" s="59"/>
      <c r="P31" s="58"/>
      <c r="Q31" s="58"/>
      <c r="R31" s="61"/>
      <c r="S31" s="59"/>
      <c r="T31" s="51" t="s">
        <v>20</v>
      </c>
    </row>
    <row r="32" spans="2:20" ht="18.75" customHeight="1" x14ac:dyDescent="0.25">
      <c r="B32" s="48">
        <v>26</v>
      </c>
      <c r="C32" s="52" t="s">
        <v>59</v>
      </c>
      <c r="D32" s="50">
        <v>3</v>
      </c>
      <c r="E32" s="51" t="s">
        <v>48</v>
      </c>
      <c r="F32" s="52" t="s">
        <v>60</v>
      </c>
      <c r="G32" s="53"/>
      <c r="H32" s="54">
        <f t="shared" si="0"/>
        <v>45</v>
      </c>
      <c r="I32" s="55">
        <v>15</v>
      </c>
      <c r="J32" s="146"/>
      <c r="K32" s="56">
        <f t="shared" si="3"/>
        <v>0</v>
      </c>
      <c r="L32" s="57" t="str">
        <f t="shared" si="4"/>
        <v xml:space="preserve"> </v>
      </c>
      <c r="M32" s="60"/>
      <c r="N32" s="59"/>
      <c r="O32" s="59"/>
      <c r="P32" s="58"/>
      <c r="Q32" s="58"/>
      <c r="R32" s="61"/>
      <c r="S32" s="59"/>
      <c r="T32" s="51" t="s">
        <v>20</v>
      </c>
    </row>
    <row r="33" spans="2:20" ht="20.25" customHeight="1" x14ac:dyDescent="0.25">
      <c r="B33" s="48">
        <v>27</v>
      </c>
      <c r="C33" s="49" t="s">
        <v>61</v>
      </c>
      <c r="D33" s="50">
        <v>1</v>
      </c>
      <c r="E33" s="51" t="s">
        <v>48</v>
      </c>
      <c r="F33" s="52" t="s">
        <v>62</v>
      </c>
      <c r="G33" s="53"/>
      <c r="H33" s="54">
        <f t="shared" si="0"/>
        <v>30</v>
      </c>
      <c r="I33" s="55">
        <v>30</v>
      </c>
      <c r="J33" s="146"/>
      <c r="K33" s="56">
        <f t="shared" si="3"/>
        <v>0</v>
      </c>
      <c r="L33" s="57" t="str">
        <f t="shared" si="4"/>
        <v xml:space="preserve"> </v>
      </c>
      <c r="M33" s="60"/>
      <c r="N33" s="59"/>
      <c r="O33" s="59"/>
      <c r="P33" s="58"/>
      <c r="Q33" s="58"/>
      <c r="R33" s="61"/>
      <c r="S33" s="59"/>
      <c r="T33" s="51" t="s">
        <v>20</v>
      </c>
    </row>
    <row r="34" spans="2:20" ht="20.25" customHeight="1" x14ac:dyDescent="0.25">
      <c r="B34" s="48">
        <v>28</v>
      </c>
      <c r="C34" s="49" t="s">
        <v>66</v>
      </c>
      <c r="D34" s="50">
        <v>1</v>
      </c>
      <c r="E34" s="51" t="s">
        <v>64</v>
      </c>
      <c r="F34" s="52" t="s">
        <v>67</v>
      </c>
      <c r="G34" s="53"/>
      <c r="H34" s="54">
        <f t="shared" si="0"/>
        <v>55</v>
      </c>
      <c r="I34" s="55">
        <v>55</v>
      </c>
      <c r="J34" s="146"/>
      <c r="K34" s="56">
        <f t="shared" si="3"/>
        <v>0</v>
      </c>
      <c r="L34" s="57" t="str">
        <f t="shared" si="4"/>
        <v xml:space="preserve"> </v>
      </c>
      <c r="M34" s="60"/>
      <c r="N34" s="59"/>
      <c r="O34" s="59"/>
      <c r="P34" s="58"/>
      <c r="Q34" s="58"/>
      <c r="R34" s="61"/>
      <c r="S34" s="59"/>
      <c r="T34" s="51" t="s">
        <v>12</v>
      </c>
    </row>
    <row r="35" spans="2:20" ht="20.25" customHeight="1" x14ac:dyDescent="0.25">
      <c r="B35" s="48">
        <v>29</v>
      </c>
      <c r="C35" s="49" t="s">
        <v>68</v>
      </c>
      <c r="D35" s="50">
        <v>10</v>
      </c>
      <c r="E35" s="51" t="s">
        <v>69</v>
      </c>
      <c r="F35" s="52" t="s">
        <v>70</v>
      </c>
      <c r="G35" s="53"/>
      <c r="H35" s="54">
        <f t="shared" si="0"/>
        <v>100</v>
      </c>
      <c r="I35" s="55">
        <v>10</v>
      </c>
      <c r="J35" s="146"/>
      <c r="K35" s="56">
        <f t="shared" si="3"/>
        <v>0</v>
      </c>
      <c r="L35" s="57" t="str">
        <f t="shared" si="4"/>
        <v xml:space="preserve"> </v>
      </c>
      <c r="M35" s="60"/>
      <c r="N35" s="59"/>
      <c r="O35" s="59"/>
      <c r="P35" s="58"/>
      <c r="Q35" s="58"/>
      <c r="R35" s="61"/>
      <c r="S35" s="59"/>
      <c r="T35" s="51" t="s">
        <v>12</v>
      </c>
    </row>
    <row r="36" spans="2:20" ht="20.25" customHeight="1" x14ac:dyDescent="0.25">
      <c r="B36" s="48">
        <v>30</v>
      </c>
      <c r="C36" s="49" t="s">
        <v>71</v>
      </c>
      <c r="D36" s="50">
        <v>10</v>
      </c>
      <c r="E36" s="51" t="s">
        <v>72</v>
      </c>
      <c r="F36" s="88" t="s">
        <v>73</v>
      </c>
      <c r="G36" s="53"/>
      <c r="H36" s="54">
        <f t="shared" si="0"/>
        <v>150</v>
      </c>
      <c r="I36" s="55">
        <v>15</v>
      </c>
      <c r="J36" s="146"/>
      <c r="K36" s="56">
        <f t="shared" si="3"/>
        <v>0</v>
      </c>
      <c r="L36" s="57" t="str">
        <f t="shared" si="4"/>
        <v xml:space="preserve"> </v>
      </c>
      <c r="M36" s="60"/>
      <c r="N36" s="59"/>
      <c r="O36" s="59"/>
      <c r="P36" s="58"/>
      <c r="Q36" s="58"/>
      <c r="R36" s="61"/>
      <c r="S36" s="59"/>
      <c r="T36" s="51" t="s">
        <v>13</v>
      </c>
    </row>
    <row r="37" spans="2:20" ht="20.25" customHeight="1" x14ac:dyDescent="0.25">
      <c r="B37" s="48">
        <v>31</v>
      </c>
      <c r="C37" s="49" t="s">
        <v>71</v>
      </c>
      <c r="D37" s="50">
        <v>10</v>
      </c>
      <c r="E37" s="51" t="s">
        <v>72</v>
      </c>
      <c r="F37" s="88" t="s">
        <v>74</v>
      </c>
      <c r="G37" s="53"/>
      <c r="H37" s="54">
        <f t="shared" si="0"/>
        <v>230</v>
      </c>
      <c r="I37" s="55">
        <v>23</v>
      </c>
      <c r="J37" s="146"/>
      <c r="K37" s="56">
        <f t="shared" si="3"/>
        <v>0</v>
      </c>
      <c r="L37" s="57" t="str">
        <f t="shared" si="4"/>
        <v xml:space="preserve"> </v>
      </c>
      <c r="M37" s="60"/>
      <c r="N37" s="59"/>
      <c r="O37" s="59"/>
      <c r="P37" s="58"/>
      <c r="Q37" s="58"/>
      <c r="R37" s="61"/>
      <c r="S37" s="59"/>
      <c r="T37" s="51" t="s">
        <v>13</v>
      </c>
    </row>
    <row r="38" spans="2:20" ht="20.25" customHeight="1" x14ac:dyDescent="0.25">
      <c r="B38" s="48">
        <v>32</v>
      </c>
      <c r="C38" s="49" t="s">
        <v>75</v>
      </c>
      <c r="D38" s="50">
        <v>10</v>
      </c>
      <c r="E38" s="51" t="s">
        <v>48</v>
      </c>
      <c r="F38" s="62" t="s">
        <v>76</v>
      </c>
      <c r="G38" s="53"/>
      <c r="H38" s="54">
        <f t="shared" si="0"/>
        <v>170</v>
      </c>
      <c r="I38" s="55">
        <v>17</v>
      </c>
      <c r="J38" s="146"/>
      <c r="K38" s="56">
        <f t="shared" si="3"/>
        <v>0</v>
      </c>
      <c r="L38" s="57" t="str">
        <f t="shared" si="4"/>
        <v xml:space="preserve"> </v>
      </c>
      <c r="M38" s="60"/>
      <c r="N38" s="59"/>
      <c r="O38" s="59"/>
      <c r="P38" s="58"/>
      <c r="Q38" s="58"/>
      <c r="R38" s="61"/>
      <c r="S38" s="59"/>
      <c r="T38" s="51" t="s">
        <v>18</v>
      </c>
    </row>
    <row r="39" spans="2:20" ht="20.25" customHeight="1" thickBot="1" x14ac:dyDescent="0.3">
      <c r="B39" s="89">
        <v>33</v>
      </c>
      <c r="C39" s="90" t="s">
        <v>77</v>
      </c>
      <c r="D39" s="91">
        <v>5</v>
      </c>
      <c r="E39" s="92" t="s">
        <v>48</v>
      </c>
      <c r="F39" s="93" t="s">
        <v>78</v>
      </c>
      <c r="G39" s="69"/>
      <c r="H39" s="94">
        <f t="shared" si="0"/>
        <v>25</v>
      </c>
      <c r="I39" s="95">
        <v>5</v>
      </c>
      <c r="J39" s="149"/>
      <c r="K39" s="96">
        <f t="shared" ref="K39:K50" si="5">D39*J39</f>
        <v>0</v>
      </c>
      <c r="L39" s="97" t="str">
        <f t="shared" ref="L39:L50" si="6">IF(ISNUMBER(J39), IF(J39&gt;I39,"NEVYHOVUJE","VYHOVUJE")," ")</f>
        <v xml:space="preserve"> </v>
      </c>
      <c r="M39" s="98"/>
      <c r="N39" s="99"/>
      <c r="O39" s="99"/>
      <c r="P39" s="100"/>
      <c r="Q39" s="100"/>
      <c r="R39" s="101"/>
      <c r="S39" s="99"/>
      <c r="T39" s="92" t="s">
        <v>17</v>
      </c>
    </row>
    <row r="40" spans="2:20" ht="47.25" customHeight="1" x14ac:dyDescent="0.25">
      <c r="B40" s="102">
        <v>34</v>
      </c>
      <c r="C40" s="103" t="s">
        <v>79</v>
      </c>
      <c r="D40" s="104">
        <v>6</v>
      </c>
      <c r="E40" s="105" t="s">
        <v>48</v>
      </c>
      <c r="F40" s="106" t="s">
        <v>104</v>
      </c>
      <c r="G40" s="2"/>
      <c r="H40" s="107">
        <f t="shared" si="0"/>
        <v>480</v>
      </c>
      <c r="I40" s="108">
        <v>80</v>
      </c>
      <c r="J40" s="150"/>
      <c r="K40" s="109">
        <f t="shared" si="5"/>
        <v>0</v>
      </c>
      <c r="L40" s="110" t="str">
        <f t="shared" si="6"/>
        <v xml:space="preserve"> </v>
      </c>
      <c r="M40" s="60" t="s">
        <v>97</v>
      </c>
      <c r="N40" s="59"/>
      <c r="O40" s="59"/>
      <c r="P40" s="111" t="s">
        <v>100</v>
      </c>
      <c r="Q40" s="111" t="s">
        <v>101</v>
      </c>
      <c r="R40" s="61" t="s">
        <v>38</v>
      </c>
      <c r="S40" s="59"/>
      <c r="T40" s="105" t="s">
        <v>20</v>
      </c>
    </row>
    <row r="41" spans="2:20" ht="71.25" customHeight="1" x14ac:dyDescent="0.25">
      <c r="B41" s="48">
        <v>35</v>
      </c>
      <c r="C41" s="49" t="s">
        <v>80</v>
      </c>
      <c r="D41" s="50">
        <v>5</v>
      </c>
      <c r="E41" s="51" t="s">
        <v>48</v>
      </c>
      <c r="F41" s="63" t="s">
        <v>105</v>
      </c>
      <c r="G41" s="1"/>
      <c r="H41" s="54">
        <f t="shared" si="0"/>
        <v>350</v>
      </c>
      <c r="I41" s="55">
        <v>70</v>
      </c>
      <c r="J41" s="146"/>
      <c r="K41" s="56">
        <f t="shared" si="5"/>
        <v>0</v>
      </c>
      <c r="L41" s="57" t="str">
        <f t="shared" si="6"/>
        <v xml:space="preserve"> </v>
      </c>
      <c r="M41" s="60"/>
      <c r="N41" s="59"/>
      <c r="O41" s="59"/>
      <c r="P41" s="58"/>
      <c r="Q41" s="58"/>
      <c r="R41" s="61"/>
      <c r="S41" s="59"/>
      <c r="T41" s="51" t="s">
        <v>20</v>
      </c>
    </row>
    <row r="42" spans="2:20" ht="42" customHeight="1" x14ac:dyDescent="0.25">
      <c r="B42" s="48">
        <v>36</v>
      </c>
      <c r="C42" s="49" t="s">
        <v>81</v>
      </c>
      <c r="D42" s="50">
        <v>1</v>
      </c>
      <c r="E42" s="51" t="s">
        <v>48</v>
      </c>
      <c r="F42" s="62" t="s">
        <v>82</v>
      </c>
      <c r="G42" s="112" t="s">
        <v>96</v>
      </c>
      <c r="H42" s="54">
        <f t="shared" si="0"/>
        <v>25</v>
      </c>
      <c r="I42" s="55">
        <v>25</v>
      </c>
      <c r="J42" s="146"/>
      <c r="K42" s="56">
        <f t="shared" si="5"/>
        <v>0</v>
      </c>
      <c r="L42" s="57" t="str">
        <f t="shared" si="6"/>
        <v xml:space="preserve"> </v>
      </c>
      <c r="M42" s="60"/>
      <c r="N42" s="59"/>
      <c r="O42" s="59"/>
      <c r="P42" s="58"/>
      <c r="Q42" s="58"/>
      <c r="R42" s="61"/>
      <c r="S42" s="59"/>
      <c r="T42" s="51" t="s">
        <v>20</v>
      </c>
    </row>
    <row r="43" spans="2:20" ht="42" customHeight="1" x14ac:dyDescent="0.25">
      <c r="B43" s="48">
        <v>37</v>
      </c>
      <c r="C43" s="49" t="s">
        <v>58</v>
      </c>
      <c r="D43" s="50">
        <v>1</v>
      </c>
      <c r="E43" s="51" t="s">
        <v>48</v>
      </c>
      <c r="F43" s="63" t="s">
        <v>106</v>
      </c>
      <c r="G43" s="53"/>
      <c r="H43" s="54">
        <f t="shared" si="0"/>
        <v>70</v>
      </c>
      <c r="I43" s="55">
        <v>70</v>
      </c>
      <c r="J43" s="146"/>
      <c r="K43" s="56">
        <f t="shared" si="5"/>
        <v>0</v>
      </c>
      <c r="L43" s="57" t="str">
        <f t="shared" si="6"/>
        <v xml:space="preserve"> </v>
      </c>
      <c r="M43" s="60"/>
      <c r="N43" s="59"/>
      <c r="O43" s="59"/>
      <c r="P43" s="58"/>
      <c r="Q43" s="58"/>
      <c r="R43" s="61"/>
      <c r="S43" s="59"/>
      <c r="T43" s="51" t="s">
        <v>20</v>
      </c>
    </row>
    <row r="44" spans="2:20" ht="22.5" customHeight="1" x14ac:dyDescent="0.25">
      <c r="B44" s="48">
        <v>38</v>
      </c>
      <c r="C44" s="49" t="s">
        <v>83</v>
      </c>
      <c r="D44" s="50">
        <v>300</v>
      </c>
      <c r="E44" s="51" t="s">
        <v>48</v>
      </c>
      <c r="F44" s="62" t="s">
        <v>84</v>
      </c>
      <c r="G44" s="53"/>
      <c r="H44" s="54">
        <f t="shared" si="0"/>
        <v>3000</v>
      </c>
      <c r="I44" s="55">
        <v>10</v>
      </c>
      <c r="J44" s="146"/>
      <c r="K44" s="56">
        <f t="shared" si="5"/>
        <v>0</v>
      </c>
      <c r="L44" s="57" t="str">
        <f t="shared" si="6"/>
        <v xml:space="preserve"> </v>
      </c>
      <c r="M44" s="60"/>
      <c r="N44" s="59"/>
      <c r="O44" s="59"/>
      <c r="P44" s="58"/>
      <c r="Q44" s="58"/>
      <c r="R44" s="61"/>
      <c r="S44" s="59"/>
      <c r="T44" s="51" t="s">
        <v>20</v>
      </c>
    </row>
    <row r="45" spans="2:20" ht="22.5" customHeight="1" x14ac:dyDescent="0.25">
      <c r="B45" s="48">
        <v>39</v>
      </c>
      <c r="C45" s="49" t="s">
        <v>59</v>
      </c>
      <c r="D45" s="50">
        <v>150</v>
      </c>
      <c r="E45" s="51" t="s">
        <v>48</v>
      </c>
      <c r="F45" s="62" t="s">
        <v>60</v>
      </c>
      <c r="G45" s="53"/>
      <c r="H45" s="54">
        <f t="shared" si="0"/>
        <v>2250</v>
      </c>
      <c r="I45" s="55">
        <v>15</v>
      </c>
      <c r="J45" s="146"/>
      <c r="K45" s="56">
        <f t="shared" si="5"/>
        <v>0</v>
      </c>
      <c r="L45" s="57" t="str">
        <f t="shared" si="6"/>
        <v xml:space="preserve"> </v>
      </c>
      <c r="M45" s="60"/>
      <c r="N45" s="59"/>
      <c r="O45" s="59"/>
      <c r="P45" s="58"/>
      <c r="Q45" s="58"/>
      <c r="R45" s="61"/>
      <c r="S45" s="59"/>
      <c r="T45" s="51" t="s">
        <v>20</v>
      </c>
    </row>
    <row r="46" spans="2:20" ht="22.5" customHeight="1" x14ac:dyDescent="0.25">
      <c r="B46" s="48">
        <v>40</v>
      </c>
      <c r="C46" s="49" t="s">
        <v>85</v>
      </c>
      <c r="D46" s="50">
        <v>10</v>
      </c>
      <c r="E46" s="51" t="s">
        <v>48</v>
      </c>
      <c r="F46" s="62" t="s">
        <v>86</v>
      </c>
      <c r="G46" s="53"/>
      <c r="H46" s="54">
        <f t="shared" si="0"/>
        <v>240</v>
      </c>
      <c r="I46" s="55">
        <v>24</v>
      </c>
      <c r="J46" s="146"/>
      <c r="K46" s="56">
        <f t="shared" si="5"/>
        <v>0</v>
      </c>
      <c r="L46" s="57" t="str">
        <f t="shared" si="6"/>
        <v xml:space="preserve"> </v>
      </c>
      <c r="M46" s="60"/>
      <c r="N46" s="59"/>
      <c r="O46" s="59"/>
      <c r="P46" s="58"/>
      <c r="Q46" s="58"/>
      <c r="R46" s="61"/>
      <c r="S46" s="59"/>
      <c r="T46" s="51" t="s">
        <v>20</v>
      </c>
    </row>
    <row r="47" spans="2:20" ht="22.5" customHeight="1" x14ac:dyDescent="0.25">
      <c r="B47" s="48">
        <v>41</v>
      </c>
      <c r="C47" s="49" t="s">
        <v>87</v>
      </c>
      <c r="D47" s="50">
        <v>3</v>
      </c>
      <c r="E47" s="51" t="s">
        <v>48</v>
      </c>
      <c r="F47" s="62" t="s">
        <v>88</v>
      </c>
      <c r="G47" s="53"/>
      <c r="H47" s="54">
        <f t="shared" si="0"/>
        <v>90</v>
      </c>
      <c r="I47" s="55">
        <v>30</v>
      </c>
      <c r="J47" s="146"/>
      <c r="K47" s="56">
        <f t="shared" si="5"/>
        <v>0</v>
      </c>
      <c r="L47" s="57" t="str">
        <f t="shared" si="6"/>
        <v xml:space="preserve"> </v>
      </c>
      <c r="M47" s="60"/>
      <c r="N47" s="59"/>
      <c r="O47" s="59"/>
      <c r="P47" s="58"/>
      <c r="Q47" s="58"/>
      <c r="R47" s="61"/>
      <c r="S47" s="59"/>
      <c r="T47" s="51" t="s">
        <v>16</v>
      </c>
    </row>
    <row r="48" spans="2:20" ht="22.5" customHeight="1" x14ac:dyDescent="0.25">
      <c r="B48" s="48">
        <v>42</v>
      </c>
      <c r="C48" s="49" t="s">
        <v>89</v>
      </c>
      <c r="D48" s="50">
        <v>2</v>
      </c>
      <c r="E48" s="51" t="s">
        <v>64</v>
      </c>
      <c r="F48" s="62" t="s">
        <v>90</v>
      </c>
      <c r="G48" s="53"/>
      <c r="H48" s="54">
        <f t="shared" si="0"/>
        <v>24</v>
      </c>
      <c r="I48" s="55">
        <v>12</v>
      </c>
      <c r="J48" s="146"/>
      <c r="K48" s="56">
        <f t="shared" si="5"/>
        <v>0</v>
      </c>
      <c r="L48" s="57" t="str">
        <f t="shared" si="6"/>
        <v xml:space="preserve"> </v>
      </c>
      <c r="M48" s="60"/>
      <c r="N48" s="59"/>
      <c r="O48" s="59"/>
      <c r="P48" s="58"/>
      <c r="Q48" s="58"/>
      <c r="R48" s="61"/>
      <c r="S48" s="59"/>
      <c r="T48" s="51" t="s">
        <v>20</v>
      </c>
    </row>
    <row r="49" spans="2:20" ht="22.5" customHeight="1" x14ac:dyDescent="0.25">
      <c r="B49" s="48">
        <v>43</v>
      </c>
      <c r="C49" s="49" t="s">
        <v>91</v>
      </c>
      <c r="D49" s="50">
        <v>10</v>
      </c>
      <c r="E49" s="51" t="s">
        <v>48</v>
      </c>
      <c r="F49" s="62" t="s">
        <v>92</v>
      </c>
      <c r="G49" s="53"/>
      <c r="H49" s="54">
        <f t="shared" si="0"/>
        <v>50</v>
      </c>
      <c r="I49" s="55">
        <v>5</v>
      </c>
      <c r="J49" s="146"/>
      <c r="K49" s="56">
        <f t="shared" si="5"/>
        <v>0</v>
      </c>
      <c r="L49" s="57" t="str">
        <f t="shared" si="6"/>
        <v xml:space="preserve"> </v>
      </c>
      <c r="M49" s="60"/>
      <c r="N49" s="59"/>
      <c r="O49" s="59"/>
      <c r="P49" s="58"/>
      <c r="Q49" s="58"/>
      <c r="R49" s="61"/>
      <c r="S49" s="59"/>
      <c r="T49" s="51" t="s">
        <v>20</v>
      </c>
    </row>
    <row r="50" spans="2:20" ht="22.5" customHeight="1" thickBot="1" x14ac:dyDescent="0.3">
      <c r="B50" s="113">
        <v>44</v>
      </c>
      <c r="C50" s="114" t="s">
        <v>93</v>
      </c>
      <c r="D50" s="115">
        <v>5</v>
      </c>
      <c r="E50" s="116" t="s">
        <v>48</v>
      </c>
      <c r="F50" s="117" t="s">
        <v>94</v>
      </c>
      <c r="G50" s="118"/>
      <c r="H50" s="119">
        <f t="shared" si="0"/>
        <v>120</v>
      </c>
      <c r="I50" s="120">
        <v>24</v>
      </c>
      <c r="J50" s="151"/>
      <c r="K50" s="121">
        <f t="shared" si="5"/>
        <v>0</v>
      </c>
      <c r="L50" s="122" t="str">
        <f t="shared" si="6"/>
        <v xml:space="preserve"> </v>
      </c>
      <c r="M50" s="123"/>
      <c r="N50" s="124"/>
      <c r="O50" s="124"/>
      <c r="P50" s="125"/>
      <c r="Q50" s="125"/>
      <c r="R50" s="126"/>
      <c r="S50" s="124"/>
      <c r="T50" s="116" t="s">
        <v>22</v>
      </c>
    </row>
    <row r="51" spans="2:20" ht="13.5" customHeight="1" thickTop="1" thickBot="1" x14ac:dyDescent="0.3">
      <c r="C51" s="3"/>
      <c r="D51" s="3"/>
      <c r="E51" s="3"/>
      <c r="F51" s="3"/>
      <c r="G51" s="3"/>
      <c r="H51" s="3"/>
      <c r="K51" s="127"/>
    </row>
    <row r="52" spans="2:20" ht="60.75" customHeight="1" thickTop="1" thickBot="1" x14ac:dyDescent="0.3">
      <c r="B52" s="128" t="s">
        <v>9</v>
      </c>
      <c r="C52" s="129"/>
      <c r="D52" s="129"/>
      <c r="E52" s="129"/>
      <c r="F52" s="129"/>
      <c r="G52" s="130"/>
      <c r="H52" s="131"/>
      <c r="I52" s="132" t="s">
        <v>10</v>
      </c>
      <c r="J52" s="133" t="s">
        <v>11</v>
      </c>
      <c r="K52" s="134"/>
      <c r="L52" s="135"/>
      <c r="M52" s="26"/>
      <c r="N52" s="26"/>
      <c r="O52" s="26"/>
      <c r="P52" s="26"/>
      <c r="Q52" s="26"/>
      <c r="R52" s="26"/>
      <c r="S52" s="26"/>
      <c r="T52" s="136"/>
    </row>
    <row r="53" spans="2:20" ht="33" customHeight="1" thickTop="1" thickBot="1" x14ac:dyDescent="0.3">
      <c r="B53" s="137" t="s">
        <v>35</v>
      </c>
      <c r="C53" s="137"/>
      <c r="D53" s="137"/>
      <c r="E53" s="137"/>
      <c r="F53" s="137"/>
      <c r="G53" s="138"/>
      <c r="H53" s="139"/>
      <c r="I53" s="140">
        <f>SUM(H7:H50)</f>
        <v>71114</v>
      </c>
      <c r="J53" s="141">
        <f>SUM(K7:K50)</f>
        <v>0</v>
      </c>
      <c r="K53" s="142"/>
      <c r="L53" s="143"/>
    </row>
    <row r="54" spans="2:20" ht="14.25" customHeight="1" thickTop="1" x14ac:dyDescent="0.25"/>
    <row r="55" spans="2:20" ht="14.25" customHeight="1" x14ac:dyDescent="0.25"/>
    <row r="56" spans="2:20" ht="14.25" customHeight="1" x14ac:dyDescent="0.25"/>
    <row r="57" spans="2:20" ht="14.25" customHeight="1" x14ac:dyDescent="0.25"/>
    <row r="58" spans="2:20" ht="14.25" customHeight="1" x14ac:dyDescent="0.25"/>
    <row r="59" spans="2:20" ht="14.25" customHeight="1" x14ac:dyDescent="0.25"/>
    <row r="60" spans="2:20" ht="14.25" customHeight="1" x14ac:dyDescent="0.25"/>
    <row r="61" spans="2:20" ht="14.25" customHeight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</sheetData>
  <sheetProtection algorithmName="SHA-512" hashValue="vGqgX0ifJhnM0xA4oqyi8fh05WAgibXRbHp7xwcFZIgbwYSNuUmNS4peeB/Wp70LwJi5Uljq58d5hWMmX0gkjA==" saltValue="4PuhwGDdmT4IZJacZIrrMg==" spinCount="100000" sheet="1" objects="1" scenarios="1" selectLockedCells="1"/>
  <mergeCells count="29">
    <mergeCell ref="B53:F53"/>
    <mergeCell ref="J53:L53"/>
    <mergeCell ref="B1:D1"/>
    <mergeCell ref="B52:F52"/>
    <mergeCell ref="J52:L52"/>
    <mergeCell ref="S7:S23"/>
    <mergeCell ref="R7:R23"/>
    <mergeCell ref="Q7:Q23"/>
    <mergeCell ref="P7:P23"/>
    <mergeCell ref="M7:M23"/>
    <mergeCell ref="N7:N23"/>
    <mergeCell ref="O7:O23"/>
    <mergeCell ref="M24:M39"/>
    <mergeCell ref="N24:N39"/>
    <mergeCell ref="O24:O39"/>
    <mergeCell ref="P24:P39"/>
    <mergeCell ref="G42:G50"/>
    <mergeCell ref="G24:G39"/>
    <mergeCell ref="G7:G23"/>
    <mergeCell ref="P40:P50"/>
    <mergeCell ref="O40:O50"/>
    <mergeCell ref="N40:N50"/>
    <mergeCell ref="M40:M50"/>
    <mergeCell ref="Q24:Q39"/>
    <mergeCell ref="R24:R39"/>
    <mergeCell ref="S24:S39"/>
    <mergeCell ref="S40:S50"/>
    <mergeCell ref="R40:R50"/>
    <mergeCell ref="Q40:Q50"/>
  </mergeCells>
  <conditionalFormatting sqref="B7:B50 D7:D50">
    <cfRule type="containsBlanks" dxfId="10" priority="49">
      <formula>LEN(TRIM(B7))=0</formula>
    </cfRule>
  </conditionalFormatting>
  <conditionalFormatting sqref="B7:B50">
    <cfRule type="cellIs" dxfId="9" priority="43" operator="greaterThanOrEqual">
      <formula>1</formula>
    </cfRule>
  </conditionalFormatting>
  <conditionalFormatting sqref="G7 G24 G40:G42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50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50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1">
    <dataValidation type="list" showInputMessage="1" showErrorMessage="1" sqref="E7:E5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ksekyrov</cp:lastModifiedBy>
  <cp:revision>1</cp:revision>
  <cp:lastPrinted>2023-09-07T08:46:50Z</cp:lastPrinted>
  <dcterms:created xsi:type="dcterms:W3CDTF">2014-03-05T12:43:32Z</dcterms:created>
  <dcterms:modified xsi:type="dcterms:W3CDTF">2025-03-04T13:56:15Z</dcterms:modified>
</cp:coreProperties>
</file>